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1кв" sheetId="32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E28" i="32" l="1"/>
  <c r="E31" i="32"/>
  <c r="E23" i="32" l="1"/>
  <c r="E22" i="32"/>
  <c r="E33" i="32" s="1"/>
  <c r="B52" i="32" s="1"/>
  <c r="B53" i="32" s="1"/>
</calcChain>
</file>

<file path=xl/sharedStrings.xml><?xml version="1.0" encoding="utf-8"?>
<sst xmlns="http://schemas.openxmlformats.org/spreadsheetml/2006/main" count="74" uniqueCount="60">
  <si>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</si>
  <si>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</si>
  <si>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</si>
  <si>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</si>
  <si>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</si>
  <si>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</si>
  <si>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</si>
  <si>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</si>
  <si>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</si>
  <si>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</si>
  <si>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</si>
  <si>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</si>
  <si>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</si>
  <si>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</si>
  <si>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</si>
  <si>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</si>
  <si>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</si>
  <si>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</si>
  <si>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</si>
  <si>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</si>
  <si>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</si>
  <si>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</si>
  <si>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</si>
  <si>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</si>
  <si>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</si>
  <si>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</si>
  <si>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</si>
  <si>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№62  от   15.11.2015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</si>
  <si>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</si>
  <si>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</si>
  <si>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</si>
  <si>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</si>
  <si>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</si>
  <si>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</si>
  <si>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</si>
  <si>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</si>
  <si>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</si>
  <si>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</si>
  <si>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Нефедовой Юлии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</si>
  <si>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№65 от 18.05.2018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</si>
  <si>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Нефедовой Ю.А.</t>
    </r>
  </si>
  <si>
    <t>определена приложением № 9 к договору</t>
  </si>
  <si>
    <t xml:space="preserve">Расходы по управлению МКД </t>
  </si>
  <si>
    <t>Оплачено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</si>
  <si>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</si>
  <si>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</si>
  <si>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</si>
  <si>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</si>
  <si>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</si>
  <si>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</si>
  <si>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</si>
  <si>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t>S квартир = 1978,6 м2</t>
  </si>
  <si>
    <t>за 1 квартал 2025 года</t>
  </si>
  <si>
    <t>31.03.2025 г.</t>
  </si>
  <si>
    <t xml:space="preserve">Ремонт аварийных частей зонта вентканалов </t>
  </si>
  <si>
    <t>март</t>
  </si>
  <si>
    <t>ч/ч</t>
  </si>
  <si>
    <t>Предъявлено населению 172087,86</t>
  </si>
  <si>
    <t>Корректировка по смете оборудование укрытия инвентарем</t>
  </si>
  <si>
    <t xml:space="preserve">           2. Всего за период с "01" 01 2025 г. по "31" 03 2025 г. выполнено работ (оказано услуг) на общую сумму сто семьдесят пять тысяч шестьсот семьдесят четыре рубля 28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</si>
</sst>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right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37" zoomScaleSheetLayoutView="100" workbookViewId="0">
      <selection activeCell="F38" sqref="F3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33.75" customHeight="1" x14ac:dyDescent="0.25">
      <c r="A2" s="43" t="s">
        <v>12</v>
      </c>
      <c r="B2" s="44"/>
      <c r="C2" s="44"/>
      <c r="D2" s="44"/>
      <c r="E2" s="44"/>
    </row>
    <row r="3" spans="1:5" x14ac:dyDescent="0.25">
      <c r="A3" s="45" t="s">
        <v>52</v>
      </c>
      <c r="B3" s="45"/>
      <c r="C3" s="45"/>
      <c r="D3" s="45"/>
      <c r="E3" s="45"/>
    </row>
    <row r="4" spans="1:5" s="1" customFormat="1" ht="15.75" customHeight="1" x14ac:dyDescent="0.25">
      <c r="A4" s="20" t="s">
        <v>13</v>
      </c>
      <c r="B4" s="4"/>
      <c r="C4" s="4"/>
      <c r="D4" s="22"/>
      <c r="E4" s="21" t="s">
        <v>53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46" t="s">
        <v>26</v>
      </c>
      <c r="B7" s="46"/>
      <c r="C7" s="46"/>
      <c r="D7" s="46"/>
      <c r="E7" s="46"/>
    </row>
    <row r="8" spans="1:5" x14ac:dyDescent="0.25">
      <c r="A8" s="40" t="s">
        <v>1</v>
      </c>
      <c r="B8" s="40"/>
      <c r="C8" s="40"/>
      <c r="D8" s="40"/>
      <c r="E8" s="40"/>
    </row>
    <row r="9" spans="1:5" ht="15" customHeight="1" x14ac:dyDescent="0.25">
      <c r="A9" s="35" t="s">
        <v>38</v>
      </c>
      <c r="B9" s="35"/>
      <c r="C9" s="35"/>
      <c r="D9" s="35"/>
      <c r="E9" s="35"/>
    </row>
    <row r="10" spans="1:5" ht="25.5" customHeight="1" x14ac:dyDescent="0.25">
      <c r="A10" s="38" t="s">
        <v>14</v>
      </c>
      <c r="B10" s="39"/>
      <c r="C10" s="39"/>
      <c r="D10" s="39"/>
      <c r="E10" s="39"/>
    </row>
    <row r="11" spans="1:5" ht="33" customHeight="1" x14ac:dyDescent="0.25">
      <c r="A11" s="35" t="s">
        <v>39</v>
      </c>
      <c r="B11" s="35"/>
      <c r="C11" s="35"/>
      <c r="D11" s="35"/>
      <c r="E11" s="35"/>
    </row>
    <row r="12" spans="1:5" ht="15.6" customHeight="1" x14ac:dyDescent="0.25">
      <c r="A12" s="40" t="s">
        <v>15</v>
      </c>
      <c r="B12" s="41"/>
      <c r="C12" s="41"/>
      <c r="D12" s="41"/>
      <c r="E12" s="41"/>
    </row>
    <row r="13" spans="1:5" ht="18.75" customHeight="1" x14ac:dyDescent="0.25">
      <c r="A13" s="35" t="s">
        <v>24</v>
      </c>
      <c r="B13" s="35"/>
      <c r="C13" s="35"/>
      <c r="D13" s="35"/>
      <c r="E13" s="35"/>
    </row>
    <row r="14" spans="1:5" ht="17.25" customHeight="1" x14ac:dyDescent="0.25">
      <c r="A14" s="40" t="s">
        <v>2</v>
      </c>
      <c r="B14" s="41"/>
      <c r="C14" s="41"/>
      <c r="D14" s="41"/>
      <c r="E14" s="41"/>
    </row>
    <row r="15" spans="1:5" ht="20.25" customHeight="1" x14ac:dyDescent="0.25">
      <c r="A15" s="35" t="s">
        <v>48</v>
      </c>
      <c r="B15" s="35"/>
      <c r="C15" s="35"/>
      <c r="D15" s="35"/>
      <c r="E15" s="35"/>
    </row>
    <row r="16" spans="1:5" ht="10.5" customHeight="1" x14ac:dyDescent="0.25">
      <c r="A16" s="40" t="s">
        <v>16</v>
      </c>
      <c r="B16" s="41"/>
      <c r="C16" s="41"/>
      <c r="D16" s="41"/>
      <c r="E16" s="41"/>
    </row>
    <row r="17" spans="1:7" ht="30" customHeight="1" x14ac:dyDescent="0.25">
      <c r="A17" s="35" t="s">
        <v>17</v>
      </c>
      <c r="B17" s="35"/>
      <c r="C17" s="35"/>
      <c r="D17" s="35"/>
      <c r="E17" s="35"/>
    </row>
    <row r="18" spans="1:7" ht="57.6" customHeight="1" x14ac:dyDescent="0.25">
      <c r="A18" s="35" t="s">
        <v>27</v>
      </c>
      <c r="B18" s="35"/>
      <c r="C18" s="35"/>
      <c r="D18" s="35"/>
      <c r="E18" s="35"/>
    </row>
    <row r="19" spans="1:7" ht="39.75" customHeight="1" x14ac:dyDescent="0.25">
      <c r="A19" s="37" t="s">
        <v>28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7" t="s">
        <v>44</v>
      </c>
      <c r="B22" s="9" t="s">
        <v>41</v>
      </c>
      <c r="C22" s="3" t="s">
        <v>4</v>
      </c>
      <c r="D22" s="3">
        <v>19.09</v>
      </c>
      <c r="E22" s="8">
        <f>D22*F20*G20</f>
        <v>113314.42199999999</v>
      </c>
    </row>
    <row r="23" spans="1:7" x14ac:dyDescent="0.25">
      <c r="A23" s="7" t="s">
        <v>42</v>
      </c>
      <c r="B23" s="9" t="s">
        <v>25</v>
      </c>
      <c r="C23" s="3" t="s">
        <v>4</v>
      </c>
      <c r="D23" s="3">
        <v>6.51</v>
      </c>
      <c r="E23" s="8">
        <f>D23*F20*G20</f>
        <v>38642.057999999997</v>
      </c>
    </row>
    <row r="24" spans="1:7" ht="38.25" x14ac:dyDescent="0.25">
      <c r="A24" s="7" t="s">
        <v>22</v>
      </c>
      <c r="B24" s="9" t="s">
        <v>23</v>
      </c>
      <c r="C24" s="3" t="s">
        <v>4</v>
      </c>
      <c r="D24" s="3"/>
      <c r="E24" s="19">
        <v>0</v>
      </c>
    </row>
    <row r="25" spans="1:7" x14ac:dyDescent="0.25">
      <c r="A25" s="7" t="s">
        <v>46</v>
      </c>
      <c r="B25" s="9" t="s">
        <v>31</v>
      </c>
      <c r="C25" s="3" t="s">
        <v>32</v>
      </c>
      <c r="D25" s="3"/>
      <c r="E25" s="8">
        <v>6703.44</v>
      </c>
    </row>
    <row r="26" spans="1:7" x14ac:dyDescent="0.25">
      <c r="A26" s="7" t="s">
        <v>47</v>
      </c>
      <c r="B26" s="9" t="s">
        <v>31</v>
      </c>
      <c r="C26" s="3" t="s">
        <v>32</v>
      </c>
      <c r="D26" s="3"/>
      <c r="E26" s="8">
        <v>5521.28</v>
      </c>
    </row>
    <row r="27" spans="1:7" x14ac:dyDescent="0.25">
      <c r="A27" s="7" t="s">
        <v>45</v>
      </c>
      <c r="B27" s="9" t="s">
        <v>31</v>
      </c>
      <c r="C27" s="3" t="s">
        <v>32</v>
      </c>
      <c r="D27" s="3"/>
      <c r="E27" s="8">
        <v>4232.54</v>
      </c>
    </row>
    <row r="28" spans="1:7" x14ac:dyDescent="0.25">
      <c r="A28" s="7" t="s">
        <v>30</v>
      </c>
      <c r="B28" s="9" t="s">
        <v>31</v>
      </c>
      <c r="C28" s="3" t="s">
        <v>32</v>
      </c>
      <c r="D28" s="3"/>
      <c r="E28" s="8">
        <f>3622.11+300</f>
        <v>3922.11</v>
      </c>
    </row>
    <row r="29" spans="1:7" x14ac:dyDescent="0.25">
      <c r="A29" s="7" t="s">
        <v>50</v>
      </c>
      <c r="B29" s="9" t="s">
        <v>31</v>
      </c>
      <c r="C29" s="3" t="s">
        <v>32</v>
      </c>
      <c r="D29" s="3"/>
      <c r="E29" s="8">
        <v>0</v>
      </c>
    </row>
    <row r="30" spans="1:7" ht="30" x14ac:dyDescent="0.25">
      <c r="A30" s="7" t="s">
        <v>58</v>
      </c>
      <c r="B30" s="9" t="s">
        <v>31</v>
      </c>
      <c r="C30" s="3" t="s">
        <v>32</v>
      </c>
      <c r="D30" s="3"/>
      <c r="E30" s="47">
        <v>-1000.45</v>
      </c>
    </row>
    <row r="31" spans="1:7" ht="30" x14ac:dyDescent="0.25">
      <c r="A31" s="29" t="s">
        <v>54</v>
      </c>
      <c r="B31" s="9" t="s">
        <v>55</v>
      </c>
      <c r="C31" s="3" t="s">
        <v>56</v>
      </c>
      <c r="D31" s="3">
        <v>13</v>
      </c>
      <c r="E31" s="8">
        <f>D31*333.76</f>
        <v>4338.88</v>
      </c>
    </row>
    <row r="32" spans="1:7" x14ac:dyDescent="0.25">
      <c r="A32" s="23"/>
      <c r="B32" s="24"/>
      <c r="C32" s="3"/>
      <c r="D32" s="3"/>
      <c r="E32" s="8"/>
    </row>
    <row r="33" spans="1:5" s="14" customFormat="1" ht="14.25" x14ac:dyDescent="0.2">
      <c r="A33" s="10" t="s">
        <v>29</v>
      </c>
      <c r="B33" s="11"/>
      <c r="C33" s="12"/>
      <c r="D33" s="12"/>
      <c r="E33" s="13">
        <f>SUM(E22:E32)</f>
        <v>175674.27999999997</v>
      </c>
    </row>
    <row r="35" spans="1:5" ht="35.25" customHeight="1" x14ac:dyDescent="0.25">
      <c r="A35" s="34" t="s">
        <v>59</v>
      </c>
      <c r="B35" s="34"/>
      <c r="C35" s="34"/>
      <c r="D35" s="34"/>
      <c r="E35" s="34"/>
    </row>
    <row r="36" spans="1:5" ht="28.5" customHeight="1" x14ac:dyDescent="0.25">
      <c r="A36" s="35" t="s">
        <v>21</v>
      </c>
      <c r="B36" s="35"/>
      <c r="C36" s="35"/>
      <c r="D36" s="35"/>
      <c r="E36" s="35"/>
    </row>
    <row r="37" spans="1:5" ht="15" customHeight="1" x14ac:dyDescent="0.25">
      <c r="A37" s="35" t="s">
        <v>20</v>
      </c>
      <c r="B37" s="35"/>
      <c r="C37" s="35"/>
      <c r="D37" s="35"/>
      <c r="E37" s="35"/>
    </row>
    <row r="38" spans="1:5" ht="31.5" customHeight="1" x14ac:dyDescent="0.25">
      <c r="A38" s="35" t="s">
        <v>33</v>
      </c>
      <c r="B38" s="35"/>
      <c r="C38" s="35"/>
      <c r="D38" s="35"/>
      <c r="E38" s="35"/>
    </row>
    <row r="39" spans="1:5" x14ac:dyDescent="0.25">
      <c r="A39" s="36" t="s">
        <v>5</v>
      </c>
      <c r="B39" s="36"/>
      <c r="C39" s="36"/>
      <c r="D39" s="36"/>
      <c r="E39" s="36"/>
    </row>
    <row r="40" spans="1:5" x14ac:dyDescent="0.25">
      <c r="A40" s="35" t="s">
        <v>18</v>
      </c>
      <c r="B40" s="35"/>
      <c r="C40" s="35"/>
      <c r="D40" s="35"/>
      <c r="E40" s="35"/>
    </row>
    <row r="41" spans="1:5" x14ac:dyDescent="0.25">
      <c r="A41" s="30" t="s">
        <v>49</v>
      </c>
      <c r="B41" s="30"/>
      <c r="C41" s="30"/>
      <c r="D41" s="30"/>
      <c r="E41" s="5"/>
    </row>
    <row r="42" spans="1:5" x14ac:dyDescent="0.25">
      <c r="B42" s="31" t="s">
        <v>19</v>
      </c>
      <c r="C42" s="31"/>
      <c r="D42" s="31"/>
      <c r="E42" s="6" t="s">
        <v>6</v>
      </c>
    </row>
    <row r="43" spans="1:5" x14ac:dyDescent="0.25">
      <c r="A43" s="26"/>
      <c r="B43" s="26"/>
      <c r="C43" s="26"/>
      <c r="D43" s="26"/>
      <c r="E43" s="26"/>
    </row>
    <row r="44" spans="1:5" x14ac:dyDescent="0.25">
      <c r="A44" s="32" t="s">
        <v>40</v>
      </c>
      <c r="B44" s="32"/>
      <c r="C44" s="32"/>
      <c r="D44" s="32"/>
      <c r="E44" s="5"/>
    </row>
    <row r="45" spans="1:5" x14ac:dyDescent="0.25">
      <c r="B45" s="33" t="s">
        <v>19</v>
      </c>
      <c r="C45" s="33"/>
      <c r="D45" s="33"/>
      <c r="E45" s="6" t="s">
        <v>6</v>
      </c>
    </row>
    <row r="47" spans="1:5" x14ac:dyDescent="0.25">
      <c r="A47" s="25" t="s">
        <v>51</v>
      </c>
    </row>
    <row r="48" spans="1:5" x14ac:dyDescent="0.25">
      <c r="A48" s="14" t="s">
        <v>34</v>
      </c>
    </row>
    <row r="49" spans="1:2" x14ac:dyDescent="0.25">
      <c r="A49" s="2" t="s">
        <v>37</v>
      </c>
      <c r="B49" s="15">
        <v>-43033.68</v>
      </c>
    </row>
    <row r="50" spans="1:2" x14ac:dyDescent="0.25">
      <c r="A50" s="28" t="s">
        <v>57</v>
      </c>
      <c r="B50" s="16"/>
    </row>
    <row r="51" spans="1:2" x14ac:dyDescent="0.25">
      <c r="A51" s="2" t="s">
        <v>43</v>
      </c>
      <c r="B51" s="16">
        <v>164147.45000000001</v>
      </c>
    </row>
    <row r="52" spans="1:2" ht="30" x14ac:dyDescent="0.25">
      <c r="A52" s="28" t="s">
        <v>36</v>
      </c>
      <c r="B52" s="16">
        <f>E33</f>
        <v>175674.27999999997</v>
      </c>
    </row>
    <row r="53" spans="1:2" x14ac:dyDescent="0.25">
      <c r="A53" s="17" t="s">
        <v>35</v>
      </c>
      <c r="B53" s="18">
        <f>B49+B51-B52</f>
        <v>-54560.509999999951</v>
      </c>
    </row>
    <row r="55" spans="1:2" x14ac:dyDescent="0.25">
      <c r="B55" s="2">
        <v>-43033.68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2025-04-24T11:52:34Z</dcterms:modified>
</cp:coreProperties>
</file>